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240" yWindow="30" windowWidth="20115" windowHeight="8010"/>
  </bookViews>
  <sheets>
    <sheet name="قائمة المركز المالي" sheetId="1" r:id="rId1"/>
  </sheets>
  <calcPr calcId="152511"/>
</workbook>
</file>

<file path=xl/calcChain.xml><?xml version="1.0" encoding="utf-8"?>
<calcChain xmlns="http://schemas.openxmlformats.org/spreadsheetml/2006/main">
  <c r="D45" i="1" l="1"/>
  <c r="C45" i="1"/>
  <c r="B45" i="1"/>
  <c r="D34" i="1"/>
  <c r="D47" i="1" s="1"/>
  <c r="C34" i="1"/>
  <c r="C47" i="1" s="1"/>
  <c r="B34" i="1"/>
  <c r="D28" i="1"/>
  <c r="C28" i="1"/>
  <c r="B28" i="1"/>
  <c r="D18" i="1"/>
  <c r="D20" i="1" s="1"/>
  <c r="C18" i="1"/>
  <c r="C20" i="1" s="1"/>
  <c r="B18" i="1"/>
  <c r="D10" i="1"/>
  <c r="C10" i="1"/>
  <c r="B10" i="1"/>
  <c r="B20" i="1" s="1"/>
  <c r="C49" i="1" l="1"/>
  <c r="D49" i="1"/>
  <c r="B47" i="1"/>
  <c r="B49" i="1"/>
  <c r="B52" i="1"/>
  <c r="D52" i="1"/>
  <c r="C52" i="1"/>
</calcChain>
</file>

<file path=xl/sharedStrings.xml><?xml version="1.0" encoding="utf-8"?>
<sst xmlns="http://schemas.openxmlformats.org/spreadsheetml/2006/main" count="42" uniqueCount="40">
  <si>
    <t>شركة MTN سوريا</t>
  </si>
  <si>
    <t>قائمة المركز المالي</t>
  </si>
  <si>
    <t>البيان</t>
  </si>
  <si>
    <t>الموجودات</t>
  </si>
  <si>
    <t>موجودات غير متداولة</t>
  </si>
  <si>
    <t>صافي الموجودات الثابتة</t>
  </si>
  <si>
    <t>صافي الموجودات المعنوية</t>
  </si>
  <si>
    <t>حق استخدام الأصول</t>
  </si>
  <si>
    <t xml:space="preserve">مجموع الموجودات غير المتداولة </t>
  </si>
  <si>
    <t xml:space="preserve">موجودات متداولة </t>
  </si>
  <si>
    <t>مخزون</t>
  </si>
  <si>
    <t>أرصدة مدينة اخرى</t>
  </si>
  <si>
    <t>المدفوع مقدماً للحكومة السورية</t>
  </si>
  <si>
    <t>المستحق من الشركة السورية للاتصالات</t>
  </si>
  <si>
    <t xml:space="preserve">ذمم مدينة </t>
  </si>
  <si>
    <t>نقد وودائع لدى البنوك</t>
  </si>
  <si>
    <t xml:space="preserve">مجموع الموجودات المتداولة </t>
  </si>
  <si>
    <t xml:space="preserve">مجموع الموجودات </t>
  </si>
  <si>
    <t>حقوق الملكية والمطلوبات</t>
  </si>
  <si>
    <t>حقوق المساهمين</t>
  </si>
  <si>
    <t>رأس المال المدفوع</t>
  </si>
  <si>
    <t>الاحتياطي القانوني</t>
  </si>
  <si>
    <t>(خسائر) أرباح مدورة غير محققة ناتجة عن تغيرات أسعار الصرف</t>
  </si>
  <si>
    <t>أرباح مدورة محققة</t>
  </si>
  <si>
    <t xml:space="preserve">مجموع حقوق الملكية </t>
  </si>
  <si>
    <t xml:space="preserve">مطلوبات غير متداولة </t>
  </si>
  <si>
    <t>توزيعات أرباح غير مدفوعة</t>
  </si>
  <si>
    <t>المستحق إلى البنوك</t>
  </si>
  <si>
    <t>التزامات عقود الإيجار</t>
  </si>
  <si>
    <t>مجموع المطلوبات غير المتداولة</t>
  </si>
  <si>
    <t>مطلوبات متداولة</t>
  </si>
  <si>
    <t>أرصدة دائنة أخرى</t>
  </si>
  <si>
    <t>أرصدة دائنة لأطراف ذات علاقة</t>
  </si>
  <si>
    <t>مطلوبات ضريبية مستحقة</t>
  </si>
  <si>
    <t>المستحق إلى الشركة السورية للاتصالات</t>
  </si>
  <si>
    <t>المستحق إلى الحكومة السورية</t>
  </si>
  <si>
    <t>ذمم دائنة</t>
  </si>
  <si>
    <t>مجموع المطلوبات المتداولة</t>
  </si>
  <si>
    <t xml:space="preserve">مجموع المطلوبات </t>
  </si>
  <si>
    <t xml:space="preserve">مجموع المطلوبات وحقوق الملكية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</si>
</sst>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_-;_-* #,##0\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9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/>
    <xf numFmtId="164" fontId="0" fillId="0" borderId="0" xfId="1" applyNumberFormat="1" applyFont="1" applyFill="1"/>
    <xf numFmtId="0" fontId="3" fillId="2" borderId="0" xfId="0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37" fontId="5" fillId="0" borderId="3" xfId="0" applyNumberFormat="1" applyFont="1" applyFill="1" applyBorder="1"/>
    <xf numFmtId="164" fontId="5" fillId="0" borderId="3" xfId="1" applyNumberFormat="1" applyFont="1" applyFill="1" applyBorder="1"/>
    <xf numFmtId="0" fontId="5" fillId="0" borderId="4" xfId="0" applyFont="1" applyFill="1" applyBorder="1"/>
    <xf numFmtId="164" fontId="5" fillId="0" borderId="4" xfId="1" applyNumberFormat="1" applyFont="1" applyFill="1" applyBorder="1"/>
    <xf numFmtId="37" fontId="6" fillId="0" borderId="4" xfId="0" applyNumberFormat="1" applyFont="1" applyFill="1" applyBorder="1"/>
    <xf numFmtId="164" fontId="6" fillId="0" borderId="4" xfId="1" applyNumberFormat="1" applyFont="1" applyFill="1" applyBorder="1"/>
    <xf numFmtId="0" fontId="6" fillId="0" borderId="4" xfId="0" applyFont="1" applyFill="1" applyBorder="1"/>
    <xf numFmtId="0" fontId="4" fillId="3" borderId="4" xfId="0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4" xfId="1" applyNumberFormat="1" applyFont="1" applyFill="1" applyBorder="1"/>
    <xf numFmtId="37" fontId="5" fillId="0" borderId="4" xfId="0" applyNumberFormat="1" applyFont="1" applyFill="1" applyBorder="1"/>
    <xf numFmtId="41" fontId="4" fillId="3" borderId="4" xfId="2" applyNumberFormat="1" applyFont="1" applyFill="1" applyBorder="1" applyAlignment="1"/>
    <xf numFmtId="41" fontId="6" fillId="0" borderId="4" xfId="2" applyNumberFormat="1" applyFont="1" applyFill="1" applyBorder="1" applyAlignment="1">
      <alignment horizontal="right"/>
    </xf>
    <xf numFmtId="0" fontId="0" fillId="0" borderId="0" xfId="0" applyFont="1" applyFill="1"/>
    <xf numFmtId="37" fontId="4" fillId="3" borderId="4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6" fillId="0" borderId="0" xfId="0" applyFont="1" applyFill="1"/>
    <xf numFmtId="164" fontId="6" fillId="0" borderId="0" xfId="1" applyNumberFormat="1" applyFont="1" applyFill="1"/>
    <xf numFmtId="41" fontId="0" fillId="0" borderId="0" xfId="0" applyNumberFormat="1" applyFill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rightToLeft="1" tabSelected="1" topLeftCell="A13" workbookViewId="0">
      <selection activeCell="F22" sqref="F22"/>
    </sheetView>
  </sheetViews>
  <sheetFormatPr defaultColWidth="9.140625" defaultRowHeight="15" x14ac:dyDescent="0.25"/>
  <cols>
    <col min="1" max="1" width="43.7109375" style="3" bestFit="1" customWidth="1"/>
    <col min="2" max="3" width="20.85546875" style="3" bestFit="1" customWidth="1"/>
    <col min="4" max="4" width="20.85546875" style="4" bestFit="1" customWidth="1"/>
    <col min="5" max="16384" width="9.140625" style="3"/>
  </cols>
  <sheetData>
    <row r="1" spans="1:4" ht="40.5" customHeight="1" x14ac:dyDescent="0.3">
      <c r="A1" s="1" t="s">
        <v>0</v>
      </c>
      <c r="B1" s="2"/>
    </row>
    <row r="2" spans="1:4" s="7" customFormat="1" ht="18" x14ac:dyDescent="0.25">
      <c r="A2" s="5" t="s">
        <v>1</v>
      </c>
      <c r="B2" s="5"/>
      <c r="C2" s="5"/>
      <c r="D2" s="6"/>
    </row>
    <row r="3" spans="1:4" x14ac:dyDescent="0.25">
      <c r="A3" s="8"/>
      <c r="B3" s="8"/>
      <c r="C3" s="8"/>
      <c r="D3" s="9"/>
    </row>
    <row r="4" spans="1:4" ht="16.5" x14ac:dyDescent="0.25">
      <c r="A4" s="10" t="s">
        <v>2</v>
      </c>
      <c r="B4" s="11">
        <v>2020</v>
      </c>
      <c r="C4" s="12">
        <v>2019</v>
      </c>
      <c r="D4" s="11">
        <v>2018</v>
      </c>
    </row>
    <row r="5" spans="1:4" ht="16.5" x14ac:dyDescent="0.25">
      <c r="A5" s="13" t="s">
        <v>3</v>
      </c>
      <c r="B5" s="13"/>
      <c r="C5" s="13"/>
      <c r="D5" s="14"/>
    </row>
    <row r="6" spans="1:4" ht="16.5" x14ac:dyDescent="0.25">
      <c r="A6" s="15" t="s">
        <v>4</v>
      </c>
      <c r="B6" s="15"/>
      <c r="C6" s="15"/>
      <c r="D6" s="16"/>
    </row>
    <row r="7" spans="1:4" ht="16.5" x14ac:dyDescent="0.25">
      <c r="A7" s="17" t="s">
        <v>5</v>
      </c>
      <c r="B7" s="18">
        <v>92963951848</v>
      </c>
      <c r="C7" s="18">
        <v>82995750487</v>
      </c>
      <c r="D7" s="18">
        <v>83323006417</v>
      </c>
    </row>
    <row r="8" spans="1:4" ht="16.5" x14ac:dyDescent="0.25">
      <c r="A8" s="19" t="s">
        <v>6</v>
      </c>
      <c r="B8" s="18">
        <v>25567943280</v>
      </c>
      <c r="C8" s="18">
        <v>26638311598</v>
      </c>
      <c r="D8" s="18">
        <v>27638403388</v>
      </c>
    </row>
    <row r="9" spans="1:4" ht="16.5" x14ac:dyDescent="0.25">
      <c r="A9" s="19" t="s">
        <v>7</v>
      </c>
      <c r="B9" s="18">
        <v>13440333211</v>
      </c>
      <c r="C9" s="18">
        <v>14145256995</v>
      </c>
      <c r="D9" s="18">
        <v>0</v>
      </c>
    </row>
    <row r="10" spans="1:4" ht="16.5" x14ac:dyDescent="0.25">
      <c r="A10" s="20" t="s">
        <v>8</v>
      </c>
      <c r="B10" s="21">
        <f>SUM(B7:B9)</f>
        <v>131972228339</v>
      </c>
      <c r="C10" s="21">
        <f>SUM(C7:C9)</f>
        <v>123779319080</v>
      </c>
      <c r="D10" s="21">
        <f>SUM(D7:D9)</f>
        <v>110961409805</v>
      </c>
    </row>
    <row r="11" spans="1:4" ht="16.5" x14ac:dyDescent="0.25">
      <c r="A11" s="15" t="s">
        <v>9</v>
      </c>
      <c r="B11" s="16"/>
      <c r="C11" s="16"/>
      <c r="D11" s="16"/>
    </row>
    <row r="12" spans="1:4" ht="16.5" x14ac:dyDescent="0.25">
      <c r="A12" s="17" t="s">
        <v>10</v>
      </c>
      <c r="B12" s="18">
        <v>2645420888</v>
      </c>
      <c r="C12" s="18">
        <v>720444432</v>
      </c>
      <c r="D12" s="18">
        <v>580664014</v>
      </c>
    </row>
    <row r="13" spans="1:4" ht="16.5" x14ac:dyDescent="0.25">
      <c r="A13" s="19" t="s">
        <v>11</v>
      </c>
      <c r="B13" s="18">
        <v>27324862397</v>
      </c>
      <c r="C13" s="18">
        <v>14762730294</v>
      </c>
      <c r="D13" s="18">
        <v>12163774281</v>
      </c>
    </row>
    <row r="14" spans="1:4" ht="16.5" x14ac:dyDescent="0.25">
      <c r="A14" s="19" t="s">
        <v>12</v>
      </c>
      <c r="B14" s="18">
        <v>3399905815</v>
      </c>
      <c r="C14" s="18">
        <v>2557920917</v>
      </c>
      <c r="D14" s="18">
        <v>2264606916</v>
      </c>
    </row>
    <row r="15" spans="1:4" ht="16.5" x14ac:dyDescent="0.25">
      <c r="A15" s="19" t="s">
        <v>13</v>
      </c>
      <c r="B15" s="18">
        <v>154618444</v>
      </c>
      <c r="C15" s="18">
        <v>132831788</v>
      </c>
      <c r="D15" s="18">
        <v>102064383</v>
      </c>
    </row>
    <row r="16" spans="1:4" ht="16.5" x14ac:dyDescent="0.25">
      <c r="A16" s="19" t="s">
        <v>14</v>
      </c>
      <c r="B16" s="18">
        <v>6450144330</v>
      </c>
      <c r="C16" s="18">
        <v>4399953848</v>
      </c>
      <c r="D16" s="18">
        <v>3862492620</v>
      </c>
    </row>
    <row r="17" spans="1:4" ht="16.5" x14ac:dyDescent="0.25">
      <c r="A17" s="17" t="s">
        <v>15</v>
      </c>
      <c r="B17" s="18">
        <v>21073344365</v>
      </c>
      <c r="C17" s="18">
        <v>16687640167</v>
      </c>
      <c r="D17" s="18">
        <v>16329017401</v>
      </c>
    </row>
    <row r="18" spans="1:4" ht="16.5" x14ac:dyDescent="0.25">
      <c r="A18" s="20" t="s">
        <v>16</v>
      </c>
      <c r="B18" s="21">
        <f t="shared" ref="B18:C18" si="0">SUM(B12:B17)</f>
        <v>61048296239</v>
      </c>
      <c r="C18" s="21">
        <f t="shared" si="0"/>
        <v>39261521446</v>
      </c>
      <c r="D18" s="21">
        <f>SUM(D12:D17)</f>
        <v>35302619615</v>
      </c>
    </row>
    <row r="19" spans="1:4" x14ac:dyDescent="0.25">
      <c r="A19" s="22"/>
      <c r="B19" s="23"/>
      <c r="C19" s="23"/>
      <c r="D19" s="23"/>
    </row>
    <row r="20" spans="1:4" ht="16.5" x14ac:dyDescent="0.25">
      <c r="A20" s="20" t="s">
        <v>17</v>
      </c>
      <c r="B20" s="21">
        <f t="shared" ref="B20:C20" si="1">B18+B10</f>
        <v>193020524578</v>
      </c>
      <c r="C20" s="21">
        <f t="shared" si="1"/>
        <v>163040840526</v>
      </c>
      <c r="D20" s="21">
        <f>D18+D10</f>
        <v>146264029420</v>
      </c>
    </row>
    <row r="21" spans="1:4" ht="21" customHeight="1" x14ac:dyDescent="0.25">
      <c r="A21" s="24"/>
      <c r="B21" s="24"/>
      <c r="C21" s="24"/>
      <c r="D21" s="25"/>
    </row>
    <row r="22" spans="1:4" ht="16.5" x14ac:dyDescent="0.25">
      <c r="A22" s="26" t="s">
        <v>18</v>
      </c>
      <c r="B22" s="26"/>
      <c r="C22" s="26"/>
      <c r="D22" s="16"/>
    </row>
    <row r="23" spans="1:4" ht="16.5" x14ac:dyDescent="0.25">
      <c r="A23" s="15" t="s">
        <v>19</v>
      </c>
      <c r="B23" s="15"/>
      <c r="C23" s="15"/>
      <c r="D23" s="16"/>
    </row>
    <row r="24" spans="1:4" ht="16.5" x14ac:dyDescent="0.25">
      <c r="A24" s="17" t="s">
        <v>20</v>
      </c>
      <c r="B24" s="17">
        <v>1500000000</v>
      </c>
      <c r="C24" s="17">
        <v>1500000000</v>
      </c>
      <c r="D24" s="17">
        <v>1500000000</v>
      </c>
    </row>
    <row r="25" spans="1:4" ht="16.5" x14ac:dyDescent="0.25">
      <c r="A25" s="17" t="s">
        <v>21</v>
      </c>
      <c r="B25" s="17">
        <v>750000000</v>
      </c>
      <c r="C25" s="17">
        <v>750000000</v>
      </c>
      <c r="D25" s="17">
        <v>750000000</v>
      </c>
    </row>
    <row r="26" spans="1:4" ht="16.5" x14ac:dyDescent="0.25">
      <c r="A26" s="17" t="s">
        <v>22</v>
      </c>
      <c r="B26" s="17">
        <v>-2324155467</v>
      </c>
      <c r="C26" s="17">
        <v>3579012215</v>
      </c>
      <c r="D26" s="17">
        <v>2348695314</v>
      </c>
    </row>
    <row r="27" spans="1:4" ht="16.5" x14ac:dyDescent="0.25">
      <c r="A27" s="17" t="s">
        <v>23</v>
      </c>
      <c r="B27" s="17">
        <v>3283340718</v>
      </c>
      <c r="C27" s="17">
        <v>1200007961</v>
      </c>
      <c r="D27" s="17">
        <v>6122438276</v>
      </c>
    </row>
    <row r="28" spans="1:4" ht="16.5" x14ac:dyDescent="0.25">
      <c r="A28" s="20" t="s">
        <v>24</v>
      </c>
      <c r="B28" s="21">
        <f>SUM(B24:B27)</f>
        <v>3209185251</v>
      </c>
      <c r="C28" s="21">
        <f>SUM(C24:C27)</f>
        <v>7029020176</v>
      </c>
      <c r="D28" s="21">
        <f>SUM(D24:D27)</f>
        <v>10721133590</v>
      </c>
    </row>
    <row r="29" spans="1:4" ht="16.5" x14ac:dyDescent="0.25">
      <c r="A29" s="19"/>
      <c r="B29" s="18"/>
      <c r="C29" s="18"/>
      <c r="D29" s="18"/>
    </row>
    <row r="30" spans="1:4" ht="16.5" x14ac:dyDescent="0.25">
      <c r="A30" s="26" t="s">
        <v>25</v>
      </c>
      <c r="B30" s="16"/>
      <c r="C30" s="16"/>
      <c r="D30" s="16"/>
    </row>
    <row r="31" spans="1:4" ht="16.5" x14ac:dyDescent="0.25">
      <c r="A31" s="19" t="s">
        <v>26</v>
      </c>
      <c r="B31" s="18">
        <v>64417464028</v>
      </c>
      <c r="C31" s="18">
        <v>64417464028</v>
      </c>
      <c r="D31" s="18">
        <v>58282000093</v>
      </c>
    </row>
    <row r="32" spans="1:4" ht="16.5" x14ac:dyDescent="0.25">
      <c r="A32" s="17" t="s">
        <v>27</v>
      </c>
      <c r="B32" s="18">
        <v>0</v>
      </c>
      <c r="C32" s="18">
        <v>1296058185</v>
      </c>
      <c r="D32" s="18">
        <v>1405600000</v>
      </c>
    </row>
    <row r="33" spans="1:4" ht="16.5" x14ac:dyDescent="0.25">
      <c r="A33" s="17" t="s">
        <v>28</v>
      </c>
      <c r="B33" s="18">
        <v>10120459477</v>
      </c>
      <c r="C33" s="18">
        <v>9530593737</v>
      </c>
      <c r="D33" s="18">
        <v>0</v>
      </c>
    </row>
    <row r="34" spans="1:4" ht="16.5" x14ac:dyDescent="0.25">
      <c r="A34" s="20" t="s">
        <v>29</v>
      </c>
      <c r="B34" s="27">
        <f t="shared" ref="B34:D34" si="2">SUM(B31:B33)</f>
        <v>74537923505</v>
      </c>
      <c r="C34" s="27">
        <f t="shared" si="2"/>
        <v>75244115950</v>
      </c>
      <c r="D34" s="27">
        <f t="shared" si="2"/>
        <v>59687600093</v>
      </c>
    </row>
    <row r="35" spans="1:4" ht="16.5" x14ac:dyDescent="0.25">
      <c r="A35" s="19"/>
      <c r="B35" s="18"/>
      <c r="C35" s="18"/>
      <c r="D35" s="18"/>
    </row>
    <row r="36" spans="1:4" ht="16.5" x14ac:dyDescent="0.25">
      <c r="A36" s="26" t="s">
        <v>30</v>
      </c>
      <c r="B36" s="16"/>
      <c r="C36" s="16"/>
      <c r="D36" s="16"/>
    </row>
    <row r="37" spans="1:4" ht="16.5" x14ac:dyDescent="0.25">
      <c r="A37" s="17" t="s">
        <v>31</v>
      </c>
      <c r="B37" s="18">
        <v>42352868936</v>
      </c>
      <c r="C37" s="18">
        <v>30553314163</v>
      </c>
      <c r="D37" s="18">
        <v>29925095745</v>
      </c>
    </row>
    <row r="38" spans="1:4" ht="16.5" x14ac:dyDescent="0.25">
      <c r="A38" s="19" t="s">
        <v>28</v>
      </c>
      <c r="B38" s="18">
        <v>3273181795</v>
      </c>
      <c r="C38" s="18">
        <v>4340867694</v>
      </c>
      <c r="D38" s="18">
        <v>0</v>
      </c>
    </row>
    <row r="39" spans="1:4" ht="16.5" x14ac:dyDescent="0.25">
      <c r="A39" s="19" t="s">
        <v>32</v>
      </c>
      <c r="B39" s="18">
        <v>54767472602</v>
      </c>
      <c r="C39" s="18">
        <v>31823854888</v>
      </c>
      <c r="D39" s="18">
        <v>27495541827</v>
      </c>
    </row>
    <row r="40" spans="1:4" s="29" customFormat="1" ht="16.5" x14ac:dyDescent="0.25">
      <c r="A40" s="19" t="s">
        <v>33</v>
      </c>
      <c r="B40" s="28">
        <v>265919184</v>
      </c>
      <c r="C40" s="28">
        <v>301549080</v>
      </c>
      <c r="D40" s="18">
        <v>1204107649</v>
      </c>
    </row>
    <row r="41" spans="1:4" ht="16.5" x14ac:dyDescent="0.25">
      <c r="A41" s="17" t="s">
        <v>34</v>
      </c>
      <c r="B41" s="28">
        <v>190138377</v>
      </c>
      <c r="C41" s="28">
        <v>113809273</v>
      </c>
      <c r="D41" s="18">
        <v>123291823</v>
      </c>
    </row>
    <row r="42" spans="1:4" ht="16.5" x14ac:dyDescent="0.25">
      <c r="A42" s="19" t="s">
        <v>35</v>
      </c>
      <c r="B42" s="28">
        <v>3770627146</v>
      </c>
      <c r="C42" s="28">
        <v>2023031496</v>
      </c>
      <c r="D42" s="18">
        <v>2763923311</v>
      </c>
    </row>
    <row r="43" spans="1:4" ht="16.5" x14ac:dyDescent="0.25">
      <c r="A43" s="17" t="s">
        <v>27</v>
      </c>
      <c r="B43" s="28">
        <v>0</v>
      </c>
      <c r="C43" s="28">
        <v>1535651946</v>
      </c>
      <c r="D43" s="18">
        <v>2925977635</v>
      </c>
    </row>
    <row r="44" spans="1:4" ht="16.5" x14ac:dyDescent="0.25">
      <c r="A44" s="17" t="s">
        <v>36</v>
      </c>
      <c r="B44" s="28">
        <v>10653207782</v>
      </c>
      <c r="C44" s="28">
        <v>10075625860</v>
      </c>
      <c r="D44" s="18">
        <v>11417357747</v>
      </c>
    </row>
    <row r="45" spans="1:4" ht="16.5" x14ac:dyDescent="0.25">
      <c r="A45" s="20" t="s">
        <v>37</v>
      </c>
      <c r="B45" s="30">
        <f>SUM(B37:B44)</f>
        <v>115273415822</v>
      </c>
      <c r="C45" s="30">
        <f t="shared" ref="C45:D45" si="3">SUM(C37:C44)</f>
        <v>80767704400</v>
      </c>
      <c r="D45" s="30">
        <f t="shared" si="3"/>
        <v>75855295737</v>
      </c>
    </row>
    <row r="46" spans="1:4" x14ac:dyDescent="0.25">
      <c r="A46" s="22"/>
      <c r="B46" s="23"/>
      <c r="C46" s="23"/>
      <c r="D46" s="23"/>
    </row>
    <row r="47" spans="1:4" ht="16.5" x14ac:dyDescent="0.25">
      <c r="A47" s="20" t="s">
        <v>38</v>
      </c>
      <c r="B47" s="31">
        <f t="shared" ref="B47:C47" si="4">SUM(B34,B45)</f>
        <v>189811339327</v>
      </c>
      <c r="C47" s="31">
        <f t="shared" si="4"/>
        <v>156011820350</v>
      </c>
      <c r="D47" s="31">
        <f>SUM(D34,D45)</f>
        <v>135542895830</v>
      </c>
    </row>
    <row r="48" spans="1:4" ht="16.5" x14ac:dyDescent="0.25">
      <c r="A48" s="32"/>
      <c r="B48" s="33"/>
      <c r="C48" s="33"/>
      <c r="D48" s="33"/>
    </row>
    <row r="49" spans="1:4" ht="16.5" x14ac:dyDescent="0.25">
      <c r="A49" s="34" t="s">
        <v>39</v>
      </c>
      <c r="B49" s="35">
        <f t="shared" ref="B49:C49" si="5">SUM(B34,B28,B45)</f>
        <v>193020524578</v>
      </c>
      <c r="C49" s="35">
        <f t="shared" si="5"/>
        <v>163040840526</v>
      </c>
      <c r="D49" s="35">
        <f>SUM(D34,D28,D45)</f>
        <v>146264029420</v>
      </c>
    </row>
    <row r="50" spans="1:4" ht="16.5" x14ac:dyDescent="0.25">
      <c r="A50" s="36"/>
      <c r="B50" s="36"/>
      <c r="C50" s="36"/>
      <c r="D50" s="37"/>
    </row>
    <row r="51" spans="1:4" hidden="1" x14ac:dyDescent="0.25"/>
    <row r="52" spans="1:4" x14ac:dyDescent="0.25">
      <c r="B52" s="38">
        <f>B49-B20</f>
        <v>0</v>
      </c>
      <c r="C52" s="38">
        <f>C49-C20</f>
        <v>0</v>
      </c>
      <c r="D52" s="38">
        <f>D49-D20</f>
        <v>0</v>
      </c>
    </row>
  </sheetData>
  <pageMargins left="0.14000000000000001" right="0.1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Razan Alsharif</cp:lastModifiedBy>
  <dcterms:created xsi:type="dcterms:W3CDTF">2022-02-02T12:07:16Z</dcterms:created>
  <dcterms:modified xsi:type="dcterms:W3CDTF">2022-02-02T12:13:45Z</dcterms:modified>
</cp:coreProperties>
</file>