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0" yWindow="0" windowWidth="17670" windowHeight="6210"/>
  </bookViews>
  <sheets>
    <sheet name="النسب المالية" sheetId="1" r:id="rId1"/>
  </sheets>
  <externalReferences>
    <externalReference r:id="rId2"/>
  </externalReferences>
  <definedNames>
    <definedName name="_xlnm.Print_Area" localSheetId="0">'النسب المالية'!$A$1:$E$24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C10" i="1"/>
  <c r="B10" i="1"/>
  <c r="D8" i="1"/>
  <c r="D17" i="1" s="1"/>
  <c r="C8" i="1"/>
  <c r="C17" i="1" s="1"/>
  <c r="B8" i="1"/>
  <c r="B17" i="1" s="1"/>
  <c r="D6" i="1"/>
  <c r="D11" i="1" s="1"/>
  <c r="C6" i="1"/>
  <c r="C11" i="1" s="1"/>
  <c r="B6" i="1"/>
  <c r="B11" i="1" s="1"/>
  <c r="D5" i="1"/>
  <c r="C5" i="1"/>
  <c r="B5" i="1"/>
  <c r="C9" i="1" l="1"/>
  <c r="D9" i="1"/>
  <c r="B9" i="1"/>
</calcChain>
</file>

<file path=xl/sharedStrings.xml><?xml version="1.0" encoding="utf-8"?>
<sst xmlns="http://schemas.openxmlformats.org/spreadsheetml/2006/main" count="34" uniqueCount="34">
  <si>
    <t>النسب المالية</t>
  </si>
  <si>
    <t>Financial Ratios</t>
  </si>
  <si>
    <t xml:space="preserve">البيان </t>
  </si>
  <si>
    <t xml:space="preserve">Statement </t>
  </si>
  <si>
    <t xml:space="preserve"> (%) معدل دوران السهم</t>
  </si>
  <si>
    <t>Turnover Ratio  (%)</t>
  </si>
  <si>
    <t>ربحية السهم الواحد ( ليرة سورية )</t>
  </si>
  <si>
    <t>Earnings Per Share (S.P)</t>
  </si>
  <si>
    <t>الأرباح الموزعة للسهم الواحد (ليرة سورية)</t>
  </si>
  <si>
    <t>Cash Dividendens Per Share (S.P)</t>
  </si>
  <si>
    <t>القيمة الدفترية للسهم الواحد (ليرة سورية)</t>
  </si>
  <si>
    <t>Book Value Per Share (S.P)</t>
  </si>
  <si>
    <t>القيمة السوقية الى العائد (مره)</t>
  </si>
  <si>
    <t>Price Earnings Ratio (Times)</t>
  </si>
  <si>
    <t xml:space="preserve"> (%) الأرباح الموزعة الى القيمة السوقية</t>
  </si>
  <si>
    <t>Dividend Yield  (%)</t>
  </si>
  <si>
    <t xml:space="preserve"> (%) الأرباح الموزعة للسهم الى عائد السهم</t>
  </si>
  <si>
    <t>Cash Dividends to Earnings  (%)</t>
  </si>
  <si>
    <t>صافي الربح الى الايرادات  (%)</t>
  </si>
  <si>
    <t>Returns to Revenues</t>
  </si>
  <si>
    <t>العائد على مجموع الموجودات  (%)</t>
  </si>
  <si>
    <t>Returns on Assets  (%)</t>
  </si>
  <si>
    <t>العائد على حقوق المساهمين  (%)</t>
  </si>
  <si>
    <t>Return on Equity  (%)</t>
  </si>
  <si>
    <t xml:space="preserve"> (%) معدل المديونية</t>
  </si>
  <si>
    <t>Current Liabilities to Total Assets  (%)</t>
  </si>
  <si>
    <t xml:space="preserve"> (%) نسبة الملكية</t>
  </si>
  <si>
    <t>Equity Ratio  (%)</t>
  </si>
  <si>
    <t>القيمة السوقية الى القيمة الدفترية (مره)</t>
  </si>
  <si>
    <t>Price Book Value Ratio (times)</t>
  </si>
  <si>
    <t>عدد الأسهم المكتتب بها</t>
  </si>
  <si>
    <t>عدد الأسهم المتداولة</t>
  </si>
  <si>
    <t>القيمة الإسمية للسهم</t>
  </si>
  <si>
    <t>القيمة السوقية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</si>
</sst>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</font>
    <font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9" tint="-0.24994659260841701"/>
      </bottom>
      <diagonal/>
    </border>
    <border>
      <left/>
      <right/>
      <top style="thin">
        <color indexed="64"/>
      </top>
      <bottom style="hair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9" tint="-0.24994659260841701"/>
      </bottom>
      <diagonal/>
    </border>
    <border>
      <left style="thin">
        <color indexed="64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indexed="64"/>
      </right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indexed="64"/>
      </left>
      <right/>
      <top style="hair">
        <color theme="9" tint="-0.24994659260841701"/>
      </top>
      <bottom style="thin">
        <color indexed="64"/>
      </bottom>
      <diagonal/>
    </border>
    <border>
      <left/>
      <right/>
      <top style="hair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9" tint="-0.2499465926084170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wrapText="1"/>
    </xf>
    <xf numFmtId="10" fontId="6" fillId="4" borderId="7" xfId="2" applyNumberFormat="1" applyFont="1" applyFill="1" applyBorder="1" applyAlignment="1">
      <alignment horizontal="center" wrapText="1"/>
    </xf>
    <xf numFmtId="10" fontId="5" fillId="4" borderId="8" xfId="2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5" fillId="4" borderId="6" xfId="0" applyFont="1" applyFill="1" applyBorder="1"/>
    <xf numFmtId="164" fontId="6" fillId="4" borderId="7" xfId="1" applyNumberFormat="1" applyFont="1" applyFill="1" applyBorder="1" applyAlignment="1">
      <alignment horizontal="right"/>
    </xf>
    <xf numFmtId="2" fontId="5" fillId="4" borderId="8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 vertical="center" wrapText="1"/>
    </xf>
    <xf numFmtId="43" fontId="6" fillId="0" borderId="7" xfId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wrapText="1"/>
    </xf>
    <xf numFmtId="164" fontId="6" fillId="4" borderId="7" xfId="1" applyNumberFormat="1" applyFont="1" applyFill="1" applyBorder="1" applyAlignment="1">
      <alignment horizontal="right" wrapText="1"/>
    </xf>
    <xf numFmtId="2" fontId="5" fillId="4" borderId="8" xfId="0" applyNumberFormat="1" applyFont="1" applyFill="1" applyBorder="1" applyAlignment="1">
      <alignment horizontal="left" wrapText="1"/>
    </xf>
    <xf numFmtId="9" fontId="6" fillId="4" borderId="7" xfId="0" applyNumberFormat="1" applyFont="1" applyFill="1" applyBorder="1" applyAlignment="1">
      <alignment horizontal="center"/>
    </xf>
    <xf numFmtId="9" fontId="6" fillId="0" borderId="7" xfId="2" applyNumberFormat="1" applyFont="1" applyFill="1" applyBorder="1" applyAlignment="1">
      <alignment horizontal="center" wrapText="1"/>
    </xf>
    <xf numFmtId="10" fontId="5" fillId="0" borderId="8" xfId="2" applyNumberFormat="1" applyFont="1" applyFill="1" applyBorder="1" applyAlignment="1">
      <alignment horizontal="left" wrapText="1"/>
    </xf>
    <xf numFmtId="9" fontId="6" fillId="0" borderId="7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left"/>
    </xf>
    <xf numFmtId="9" fontId="6" fillId="4" borderId="7" xfId="2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>
      <alignment horizontal="left"/>
    </xf>
    <xf numFmtId="165" fontId="6" fillId="4" borderId="7" xfId="2" applyNumberFormat="1" applyFont="1" applyFill="1" applyBorder="1" applyAlignment="1">
      <alignment horizontal="center"/>
    </xf>
    <xf numFmtId="9" fontId="6" fillId="4" borderId="7" xfId="2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right" wrapText="1"/>
    </xf>
    <xf numFmtId="9" fontId="6" fillId="4" borderId="10" xfId="0" applyNumberFormat="1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43" fontId="0" fillId="0" borderId="0" xfId="1" applyFont="1" applyAlignment="1">
      <alignment vertical="center"/>
    </xf>
    <xf numFmtId="0" fontId="0" fillId="0" borderId="12" xfId="0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0" fillId="0" borderId="14" xfId="1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4" fontId="0" fillId="0" borderId="16" xfId="1" applyNumberFormat="1" applyFont="1" applyBorder="1" applyAlignment="1">
      <alignment horizontal="right" vertical="center"/>
    </xf>
    <xf numFmtId="43" fontId="0" fillId="0" borderId="17" xfId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vertical="center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syriatel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النسب المالية"/>
      <sheetName val="بيان الدخل الشامل الموحد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383232728857</v>
          </cell>
          <cell r="C23">
            <v>242004059231</v>
          </cell>
          <cell r="D23">
            <v>187100534651</v>
          </cell>
        </row>
        <row r="35">
          <cell r="B35">
            <v>269044520638</v>
          </cell>
          <cell r="C35">
            <v>172838324833</v>
          </cell>
          <cell r="D35">
            <v>132939437797</v>
          </cell>
        </row>
        <row r="54">
          <cell r="B54">
            <v>114188208219</v>
          </cell>
          <cell r="C54">
            <v>69165734398</v>
          </cell>
          <cell r="D54">
            <v>54161096854</v>
          </cell>
        </row>
      </sheetData>
      <sheetData sheetId="6">
        <row r="6">
          <cell r="B6">
            <v>284369771889</v>
          </cell>
          <cell r="C6">
            <v>221580087717</v>
          </cell>
          <cell r="D6">
            <v>184140997174</v>
          </cell>
        </row>
        <row r="31">
          <cell r="B31">
            <v>80732550474</v>
          </cell>
          <cell r="C31">
            <v>59328887036</v>
          </cell>
          <cell r="D31">
            <v>58886316207</v>
          </cell>
        </row>
        <row r="34">
          <cell r="B34">
            <v>80732507288</v>
          </cell>
          <cell r="C34">
            <v>59328817257</v>
          </cell>
          <cell r="D34">
            <v>58886225629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rightToLeft="1" tabSelected="1" zoomScaleNormal="100" workbookViewId="0">
      <selection activeCell="A30" sqref="A30"/>
    </sheetView>
  </sheetViews>
  <sheetFormatPr defaultRowHeight="15" x14ac:dyDescent="0.25"/>
  <cols>
    <col min="1" max="1" width="43.140625" style="51" customWidth="1"/>
    <col min="2" max="2" width="14.5703125" style="51" customWidth="1"/>
    <col min="3" max="4" width="14.5703125" bestFit="1" customWidth="1"/>
    <col min="5" max="5" width="34.7109375" bestFit="1" customWidth="1"/>
  </cols>
  <sheetData>
    <row r="1" spans="1:5" s="5" customFormat="1" ht="30.75" customHeight="1" x14ac:dyDescent="0.25">
      <c r="A1" s="1" t="s">
        <v>0</v>
      </c>
      <c r="B1" s="2"/>
      <c r="C1" s="3"/>
      <c r="D1" s="2"/>
      <c r="E1" s="4" t="s">
        <v>1</v>
      </c>
    </row>
    <row r="2" spans="1:5" s="5" customFormat="1" ht="11.25" customHeight="1" x14ac:dyDescent="0.25">
      <c r="A2" s="6"/>
      <c r="B2" s="6"/>
      <c r="E2" s="7"/>
    </row>
    <row r="3" spans="1:5" s="5" customFormat="1" ht="21" customHeight="1" thickBot="1" x14ac:dyDescent="0.3">
      <c r="A3" s="8"/>
      <c r="B3" s="8"/>
    </row>
    <row r="4" spans="1:5" ht="19.5" customHeight="1" x14ac:dyDescent="0.25">
      <c r="A4" s="9" t="s">
        <v>2</v>
      </c>
      <c r="B4" s="10">
        <v>2020</v>
      </c>
      <c r="C4" s="10">
        <v>2018</v>
      </c>
      <c r="D4" s="11">
        <v>2017</v>
      </c>
      <c r="E4" s="4" t="s">
        <v>3</v>
      </c>
    </row>
    <row r="5" spans="1:5" s="15" customFormat="1" ht="21.95" customHeight="1" x14ac:dyDescent="0.25">
      <c r="A5" s="12" t="s">
        <v>4</v>
      </c>
      <c r="B5" s="13">
        <f>B22/B21</f>
        <v>1.920955223880597E-3</v>
      </c>
      <c r="C5" s="13">
        <f t="shared" ref="C5:D5" si="0">C22/C21</f>
        <v>6.3671044776119406E-3</v>
      </c>
      <c r="D5" s="13">
        <f t="shared" si="0"/>
        <v>0</v>
      </c>
      <c r="E5" s="14" t="s">
        <v>5</v>
      </c>
    </row>
    <row r="6" spans="1:5" s="15" customFormat="1" ht="33" customHeight="1" x14ac:dyDescent="0.25">
      <c r="A6" s="16" t="s">
        <v>6</v>
      </c>
      <c r="B6" s="17">
        <f>'[1]قائمة الدخل  '!B34/'النسب المالية'!B21</f>
        <v>2409.9255906865674</v>
      </c>
      <c r="C6" s="17">
        <f>'[1]قائمة الدخل  '!C34/'النسب المالية'!C21</f>
        <v>1771.009470358209</v>
      </c>
      <c r="D6" s="17">
        <f>'[1]قائمة الدخل  '!D34/'النسب المالية'!D21</f>
        <v>1757.7977799701493</v>
      </c>
      <c r="E6" s="18" t="s">
        <v>7</v>
      </c>
    </row>
    <row r="7" spans="1:5" s="15" customFormat="1" ht="45.75" customHeight="1" x14ac:dyDescent="0.25">
      <c r="A7" s="19" t="s">
        <v>8</v>
      </c>
      <c r="B7" s="20">
        <v>300</v>
      </c>
      <c r="C7" s="20">
        <v>300</v>
      </c>
      <c r="D7" s="21">
        <v>0</v>
      </c>
      <c r="E7" s="22" t="s">
        <v>9</v>
      </c>
    </row>
    <row r="8" spans="1:5" s="15" customFormat="1" ht="21.95" customHeight="1" x14ac:dyDescent="0.25">
      <c r="A8" s="12" t="s">
        <v>10</v>
      </c>
      <c r="B8" s="23">
        <f>'[1]قائمة المركز المالي'!B35/'النسب المالية'!B21</f>
        <v>8031.1797205373132</v>
      </c>
      <c r="C8" s="23">
        <f>'[1]قائمة المركز المالي'!C35/'النسب المالية'!C21</f>
        <v>5159.3529800895521</v>
      </c>
      <c r="D8" s="23">
        <f>'[1]قائمة المركز المالي'!D35/'النسب المالية'!D21</f>
        <v>3968.3414267761195</v>
      </c>
      <c r="E8" s="24" t="s">
        <v>11</v>
      </c>
    </row>
    <row r="9" spans="1:5" s="15" customFormat="1" ht="21.95" customHeight="1" x14ac:dyDescent="0.25">
      <c r="A9" s="16" t="s">
        <v>12</v>
      </c>
      <c r="B9" s="25">
        <f>B24/B6</f>
        <v>3.1249927504419261</v>
      </c>
      <c r="C9" s="25">
        <f t="shared" ref="C9:D9" si="1">C24/C6</f>
        <v>4.0692328983098909</v>
      </c>
      <c r="D9" s="25">
        <f t="shared" si="1"/>
        <v>0</v>
      </c>
      <c r="E9" s="18" t="s">
        <v>13</v>
      </c>
    </row>
    <row r="10" spans="1:5" s="15" customFormat="1" ht="27.75" customHeight="1" x14ac:dyDescent="0.25">
      <c r="A10" s="12" t="s">
        <v>14</v>
      </c>
      <c r="B10" s="26">
        <f>IFERROR(B7/B24,0)</f>
        <v>3.9835347231443365E-2</v>
      </c>
      <c r="C10" s="26">
        <f t="shared" ref="C10:D10" si="2">IFERROR(C7/C24,0)</f>
        <v>4.1628218381633629E-2</v>
      </c>
      <c r="D10" s="26">
        <f t="shared" si="2"/>
        <v>0</v>
      </c>
      <c r="E10" s="27" t="s">
        <v>15</v>
      </c>
    </row>
    <row r="11" spans="1:5" s="15" customFormat="1" ht="34.5" customHeight="1" x14ac:dyDescent="0.25">
      <c r="A11" s="12" t="s">
        <v>16</v>
      </c>
      <c r="B11" s="26">
        <f>B7/B6</f>
        <v>0.12448517130959738</v>
      </c>
      <c r="C11" s="26">
        <f t="shared" ref="C11:D11" si="3">C7/C6</f>
        <v>0.16939491573657209</v>
      </c>
      <c r="D11" s="26">
        <f t="shared" si="3"/>
        <v>0</v>
      </c>
      <c r="E11" s="27" t="s">
        <v>17</v>
      </c>
    </row>
    <row r="12" spans="1:5" s="15" customFormat="1" ht="21.95" customHeight="1" x14ac:dyDescent="0.25">
      <c r="A12" s="12" t="s">
        <v>18</v>
      </c>
      <c r="B12" s="28">
        <f>'[1]قائمة الدخل  '!B31/'[1]قائمة الدخل  '!B6</f>
        <v>0.28389990236203055</v>
      </c>
      <c r="C12" s="28">
        <f>'[1]قائمة الدخل  '!C31/'[1]قائمة الدخل  '!C6</f>
        <v>0.26775369414861094</v>
      </c>
      <c r="D12" s="28">
        <f>'[1]قائمة الدخل  '!D31/'[1]قائمة الدخل  '!D6</f>
        <v>0.3197892762107542</v>
      </c>
      <c r="E12" s="29" t="s">
        <v>19</v>
      </c>
    </row>
    <row r="13" spans="1:5" s="15" customFormat="1" ht="21.95" customHeight="1" x14ac:dyDescent="0.25">
      <c r="A13" s="16" t="s">
        <v>20</v>
      </c>
      <c r="B13" s="30">
        <f>'[1]قائمة الدخل  '!B31/'[1]قائمة المركز المالي'!B23</f>
        <v>0.21066194089107837</v>
      </c>
      <c r="C13" s="30">
        <f>'[1]قائمة الدخل  '!C31/'[1]قائمة المركز المالي'!C23</f>
        <v>0.24515657805296906</v>
      </c>
      <c r="D13" s="30">
        <f>'[1]قائمة الدخل  '!D31/'[1]قائمة المركز المالي'!D23</f>
        <v>0.31473088153831885</v>
      </c>
      <c r="E13" s="31" t="s">
        <v>21</v>
      </c>
    </row>
    <row r="14" spans="1:5" s="15" customFormat="1" ht="21.95" customHeight="1" x14ac:dyDescent="0.25">
      <c r="A14" s="16" t="s">
        <v>22</v>
      </c>
      <c r="B14" s="32">
        <f>'[1]قائمة الدخل  '!B31/'[1]قائمة المركز المالي'!B35</f>
        <v>0.30007134240293942</v>
      </c>
      <c r="C14" s="32">
        <f>'[1]قائمة الدخل  '!C31/'[1]قائمة المركز المالي'!C35</f>
        <v>0.3432623354416609</v>
      </c>
      <c r="D14" s="32">
        <f>'[1]قائمة الدخل  '!D31/'[1]قائمة المركز المالي'!D35</f>
        <v>0.44295595936640003</v>
      </c>
      <c r="E14" s="31" t="s">
        <v>23</v>
      </c>
    </row>
    <row r="15" spans="1:5" s="15" customFormat="1" ht="36" customHeight="1" x14ac:dyDescent="0.25">
      <c r="A15" s="12" t="s">
        <v>24</v>
      </c>
      <c r="B15" s="33">
        <f>'[1]قائمة المركز المالي'!B54/'[1]قائمة المركز المالي'!B23</f>
        <v>0.29796048098388889</v>
      </c>
      <c r="C15" s="33">
        <f>'[1]قائمة المركز المالي'!C54/'[1]قائمة المركز المالي'!C23</f>
        <v>0.28580402584065445</v>
      </c>
      <c r="D15" s="33">
        <f>'[1]قائمة المركز المالي'!D54/'[1]قائمة المركز المالي'!D23</f>
        <v>0.28947590638918852</v>
      </c>
      <c r="E15" s="14" t="s">
        <v>25</v>
      </c>
    </row>
    <row r="16" spans="1:5" s="15" customFormat="1" ht="21.95" customHeight="1" x14ac:dyDescent="0.25">
      <c r="A16" s="12" t="s">
        <v>26</v>
      </c>
      <c r="B16" s="33">
        <f>'[1]قائمة المركز المالي'!B35/'[1]قائمة المركز المالي'!B23</f>
        <v>0.70203951901611106</v>
      </c>
      <c r="C16" s="33">
        <f>'[1]قائمة المركز المالي'!C35/'[1]قائمة المركز المالي'!C23</f>
        <v>0.71419597415934555</v>
      </c>
      <c r="D16" s="33">
        <f>'[1]قائمة المركز المالي'!D35/'[1]قائمة المركز المالي'!D23</f>
        <v>0.71052409361081148</v>
      </c>
      <c r="E16" s="14" t="s">
        <v>27</v>
      </c>
    </row>
    <row r="17" spans="1:5" s="15" customFormat="1" ht="21.95" customHeight="1" thickBot="1" x14ac:dyDescent="0.3">
      <c r="A17" s="34" t="s">
        <v>28</v>
      </c>
      <c r="B17" s="35">
        <f>B24/B8</f>
        <v>0.93772026801264885</v>
      </c>
      <c r="C17" s="35">
        <f t="shared" ref="C17:D17" si="4">C24/C8</f>
        <v>1.396812745282435</v>
      </c>
      <c r="D17" s="35">
        <f t="shared" si="4"/>
        <v>0</v>
      </c>
      <c r="E17" s="36" t="s">
        <v>29</v>
      </c>
    </row>
    <row r="18" spans="1:5" s="15" customFormat="1" ht="20.100000000000001" customHeight="1" x14ac:dyDescent="0.25">
      <c r="A18" s="37"/>
      <c r="B18" s="37"/>
      <c r="C18" s="38"/>
      <c r="D18" s="38"/>
    </row>
    <row r="19" spans="1:5" s="15" customFormat="1" ht="20.100000000000001" customHeight="1" x14ac:dyDescent="0.25">
      <c r="A19" s="37"/>
      <c r="B19" s="37"/>
      <c r="C19" s="38"/>
      <c r="D19" s="38"/>
    </row>
    <row r="21" spans="1:5" s="15" customFormat="1" ht="18" hidden="1" customHeight="1" x14ac:dyDescent="0.25">
      <c r="A21" s="39" t="s">
        <v>30</v>
      </c>
      <c r="B21" s="40">
        <v>33500000</v>
      </c>
      <c r="C21" s="40">
        <v>33500000</v>
      </c>
      <c r="D21" s="41">
        <v>33500000</v>
      </c>
    </row>
    <row r="22" spans="1:5" s="15" customFormat="1" ht="18" hidden="1" customHeight="1" x14ac:dyDescent="0.25">
      <c r="A22" s="42" t="s">
        <v>31</v>
      </c>
      <c r="B22" s="43">
        <v>64352</v>
      </c>
      <c r="C22" s="43">
        <v>213298</v>
      </c>
      <c r="D22" s="44">
        <v>0</v>
      </c>
    </row>
    <row r="23" spans="1:5" s="15" customFormat="1" ht="18" hidden="1" customHeight="1" x14ac:dyDescent="0.25">
      <c r="A23" s="45" t="s">
        <v>32</v>
      </c>
      <c r="B23" s="46">
        <v>100</v>
      </c>
      <c r="C23" s="46">
        <v>100</v>
      </c>
      <c r="D23" s="47">
        <v>100</v>
      </c>
    </row>
    <row r="24" spans="1:5" s="15" customFormat="1" ht="18" hidden="1" customHeight="1" x14ac:dyDescent="0.25">
      <c r="A24" s="48" t="s">
        <v>33</v>
      </c>
      <c r="B24" s="49">
        <v>7531</v>
      </c>
      <c r="C24" s="49">
        <v>7206.65</v>
      </c>
      <c r="D24" s="50">
        <v>0</v>
      </c>
    </row>
  </sheetData>
  <pageMargins left="0.7" right="0.7" top="0.75" bottom="0.75" header="0.3" footer="0.3"/>
  <pageSetup paperSize="9"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النسب المالية</vt:lpstr>
      <vt:lpstr>'النسب المالية'!Print_Area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2022-03-16T09:24:05Z</dcterms:created>
  <dcterms:modified xsi:type="dcterms:W3CDTF">2022-03-16T09:32:12Z</dcterms:modified>
</cp:coreProperties>
</file>